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зп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<sst xmlns="http://schemas.openxmlformats.org/spreadsheetml/2006/main" count="52" uniqueCount="28">
  <si>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Период</t>
  </si>
  <si>
    <t>Наименование показателя</t>
  </si>
  <si>
    <t>Категория персонала</t>
  </si>
  <si>
    <t>Врачи</t>
  </si>
  <si>
    <t>Средние медицинские работники</t>
  </si>
  <si>
    <t>Младшие медицинские работники</t>
  </si>
  <si>
    <t>Прочие персонал</t>
  </si>
  <si>
    <t>Всего по организации</t>
  </si>
  <si>
    <t>средняя заработная плата за месяц</t>
  </si>
  <si>
    <t>% изменения относительно предыдущему периоду</t>
  </si>
  <si>
    <t>индикативные показатели по указу №597 от 07.05.2012</t>
  </si>
  <si>
    <t>% изменения относительно индикативных показателей</t>
  </si>
  <si>
    <t>декабрь 2022</t>
  </si>
  <si>
    <t>Средняя заработная плата по ГБУЗ "Бессоновская РБ" в  2023 году по приказу №597 от 07.05.2012 "О мероприятиях по реализации государственной социальной политики"</t>
  </si>
  <si>
    <t>январь 2023</t>
  </si>
  <si>
    <t>февраль 2023</t>
  </si>
  <si>
    <t>март 2023</t>
  </si>
  <si>
    <t>апрель 2023</t>
  </si>
  <si>
    <t>май 2023</t>
  </si>
  <si>
    <t>июнь 2023</t>
  </si>
  <si>
    <t>июль 2023</t>
  </si>
  <si>
    <t>август 2023</t>
  </si>
  <si>
    <t>сентябрь 2023</t>
  </si>
  <si>
    <t>октябрь 2023</t>
  </si>
  <si>
    <t>ноябрь 2023</t>
  </si>
  <si>
    <t>декабрь 2023</t>
  </si>
  <si>
    <t>средняя заработная плата за 2022 год</t>
  </si>
  <si>
    <t>средняя заработная плата за 1 месяц 2023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</si>
</sst>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0.0%"/>
  </numFmts>
  <fonts count="4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10" fontId="1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10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/>
    </xf>
    <xf numFmtId="10" fontId="0" fillId="0" borderId="13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173" fontId="39" fillId="0" borderId="12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4" fontId="0" fillId="0" borderId="13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12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0" fillId="0" borderId="12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1"/>
  <sheetViews>
    <sheetView tabSelected="1" zoomScalePageLayoutView="0" workbookViewId="0" topLeftCell="A3">
      <pane xSplit="2" ySplit="4" topLeftCell="C7" activePane="bottomRight" state="frozen"/>
      <selection pane="topLeft" activeCell="A3" sqref="A3"/>
      <selection pane="topRight" activeCell="C3" sqref="C3"/>
      <selection pane="bottomLeft" activeCell="A7" sqref="A7"/>
      <selection pane="bottomRight" activeCell="G45" sqref="G45"/>
    </sheetView>
  </sheetViews>
  <sheetFormatPr defaultColWidth="9.140625" defaultRowHeight="12.75"/>
  <cols>
    <col min="1" max="1" width="17.8515625" style="0" customWidth="1"/>
    <col min="2" max="2" width="35.140625" style="0" customWidth="1"/>
    <col min="3" max="3" width="11.00390625" style="0" customWidth="1"/>
    <col min="4" max="4" width="15.28125" style="0" customWidth="1"/>
    <col min="5" max="5" width="13.7109375" style="0" customWidth="1"/>
    <col min="6" max="6" width="11.421875" style="0" customWidth="1"/>
    <col min="7" max="7" width="14.421875" style="0" customWidth="1"/>
  </cols>
  <sheetData>
    <row r="1" ht="13.5" customHeight="1" hidden="1"/>
    <row r="2" ht="13.5" customHeight="1" hidden="1"/>
    <row r="3" spans="1:7" ht="39.75" customHeight="1">
      <c r="A3" s="22" t="s">
        <v>13</v>
      </c>
      <c r="B3" s="22"/>
      <c r="C3" s="22"/>
      <c r="D3" s="22"/>
      <c r="E3" s="22"/>
      <c r="F3" s="22"/>
      <c r="G3" s="22"/>
    </row>
    <row r="5" spans="1:7" ht="27.75" customHeight="1">
      <c r="A5" s="23" t="s">
        <v>0</v>
      </c>
      <c r="B5" s="24" t="s">
        <v>1</v>
      </c>
      <c r="C5" s="25" t="s">
        <v>2</v>
      </c>
      <c r="D5" s="25"/>
      <c r="E5" s="25"/>
      <c r="F5" s="25"/>
      <c r="G5" s="25"/>
    </row>
    <row r="6" spans="1:7" ht="41.25" customHeight="1">
      <c r="A6" s="23"/>
      <c r="B6" s="24"/>
      <c r="C6" s="15" t="s">
        <v>3</v>
      </c>
      <c r="D6" s="15" t="s">
        <v>4</v>
      </c>
      <c r="E6" s="15" t="s">
        <v>5</v>
      </c>
      <c r="F6" s="15" t="s">
        <v>6</v>
      </c>
      <c r="G6" s="15" t="s">
        <v>7</v>
      </c>
    </row>
    <row r="7" spans="1:7" ht="21" customHeight="1">
      <c r="A7" s="6" t="s">
        <v>12</v>
      </c>
      <c r="B7" s="5" t="s">
        <v>8</v>
      </c>
      <c r="C7" s="16">
        <v>82053.95</v>
      </c>
      <c r="D7" s="16">
        <v>32701.19</v>
      </c>
      <c r="E7" s="16">
        <v>49720.98</v>
      </c>
      <c r="F7" s="16">
        <v>28537.43</v>
      </c>
      <c r="G7" s="16">
        <v>39838.02</v>
      </c>
    </row>
    <row r="8" spans="1:7" ht="21.75" customHeight="1">
      <c r="A8" s="6" t="s">
        <v>14</v>
      </c>
      <c r="B8" s="1" t="s">
        <v>8</v>
      </c>
      <c r="C8" s="16">
        <v>61446</v>
      </c>
      <c r="D8" s="16">
        <v>28791</v>
      </c>
      <c r="E8" s="16">
        <v>32433</v>
      </c>
      <c r="F8" s="16">
        <v>27303</v>
      </c>
      <c r="G8" s="16">
        <v>33758</v>
      </c>
    </row>
    <row r="9" spans="1:7" s="10" customFormat="1" ht="15.75" customHeight="1">
      <c r="A9" s="26" t="s">
        <v>9</v>
      </c>
      <c r="B9" s="26"/>
      <c r="C9" s="9">
        <f>C8/C7-100%</f>
        <v>-0.2511512242859728</v>
      </c>
      <c r="D9" s="9">
        <f>D8/D7-100%</f>
        <v>-0.11957332439584001</v>
      </c>
      <c r="E9" s="9">
        <f>E8/E7-100%</f>
        <v>-0.347699904547336</v>
      </c>
      <c r="F9" s="9">
        <f>F8/F7-100%</f>
        <v>-0.043256523099662436</v>
      </c>
      <c r="G9" s="9">
        <f>G8/G7-100%</f>
        <v>-0.15261852873210058</v>
      </c>
    </row>
    <row r="10" spans="1:7" ht="21.75" customHeight="1">
      <c r="A10" s="6" t="s">
        <v>15</v>
      </c>
      <c r="B10" s="1" t="s">
        <v>8</v>
      </c>
      <c r="C10" s="16">
        <v>57285.29</v>
      </c>
      <c r="D10" s="16">
        <v>27263.78</v>
      </c>
      <c r="E10" s="16">
        <v>31843.56</v>
      </c>
      <c r="F10" s="16">
        <v>25430.82</v>
      </c>
      <c r="G10" s="16">
        <v>31698.4</v>
      </c>
    </row>
    <row r="11" spans="1:7" s="10" customFormat="1" ht="15.75" customHeight="1">
      <c r="A11" s="26" t="s">
        <v>9</v>
      </c>
      <c r="B11" s="26"/>
      <c r="C11" s="9">
        <f>C10/C8+-100%</f>
        <v>-0.06771327669823912</v>
      </c>
      <c r="D11" s="9">
        <f>D10/D8+-100%</f>
        <v>-0.053045048799972294</v>
      </c>
      <c r="E11" s="9">
        <f>E10/E8+-100%</f>
        <v>-0.018174081953565735</v>
      </c>
      <c r="F11" s="9">
        <f>F10/F8+-100%</f>
        <v>-0.06857048675969679</v>
      </c>
      <c r="G11" s="9">
        <f>G10/G8+-100%</f>
        <v>-0.06101072338408664</v>
      </c>
    </row>
    <row r="12" spans="1:7" ht="21.75" customHeight="1" hidden="1">
      <c r="A12" s="6" t="s">
        <v>16</v>
      </c>
      <c r="B12" s="1" t="s">
        <v>8</v>
      </c>
      <c r="C12" s="16"/>
      <c r="D12" s="16"/>
      <c r="E12" s="16"/>
      <c r="F12" s="16"/>
      <c r="G12" s="16"/>
    </row>
    <row r="13" spans="1:7" s="10" customFormat="1" ht="15.75" customHeight="1" hidden="1">
      <c r="A13" s="26" t="s">
        <v>9</v>
      </c>
      <c r="B13" s="26"/>
      <c r="C13" s="9">
        <f>C12/C10+-100%</f>
        <v>-1</v>
      </c>
      <c r="D13" s="9">
        <f>D12/D10+-100%</f>
        <v>-1</v>
      </c>
      <c r="E13" s="9">
        <f>E12/E10+-100%</f>
        <v>-1</v>
      </c>
      <c r="F13" s="9">
        <f>F12/F10+-100%</f>
        <v>-1</v>
      </c>
      <c r="G13" s="9">
        <f>G12/G10+-100%</f>
        <v>-1</v>
      </c>
    </row>
    <row r="14" spans="1:7" ht="21" customHeight="1" hidden="1">
      <c r="A14" s="6" t="s">
        <v>17</v>
      </c>
      <c r="B14" s="4" t="s">
        <v>8</v>
      </c>
      <c r="C14" s="16"/>
      <c r="D14" s="16"/>
      <c r="E14" s="16"/>
      <c r="F14" s="16"/>
      <c r="G14" s="16"/>
    </row>
    <row r="15" spans="1:7" s="10" customFormat="1" ht="15.75" customHeight="1" hidden="1">
      <c r="A15" s="21" t="s">
        <v>9</v>
      </c>
      <c r="B15" s="21"/>
      <c r="C15" s="9" t="e">
        <f>C14/C12+-100%</f>
        <v>#DIV/0!</v>
      </c>
      <c r="D15" s="9" t="e">
        <f>D14/D12+-100%</f>
        <v>#DIV/0!</v>
      </c>
      <c r="E15" s="9" t="e">
        <f>E14/E12+-100%</f>
        <v>#DIV/0!</v>
      </c>
      <c r="F15" s="9" t="e">
        <f>F14/F12+-100%</f>
        <v>#DIV/0!</v>
      </c>
      <c r="G15" s="9" t="e">
        <f>G14/G12+-100%</f>
        <v>#DIV/0!</v>
      </c>
    </row>
    <row r="16" spans="1:7" ht="21.75" customHeight="1" hidden="1">
      <c r="A16" s="6" t="s">
        <v>18</v>
      </c>
      <c r="B16" s="5" t="s">
        <v>8</v>
      </c>
      <c r="C16" s="16"/>
      <c r="D16" s="16"/>
      <c r="E16" s="16"/>
      <c r="F16" s="16"/>
      <c r="G16" s="16"/>
    </row>
    <row r="17" spans="1:7" s="10" customFormat="1" ht="15.75" customHeight="1" hidden="1">
      <c r="A17" s="21" t="s">
        <v>9</v>
      </c>
      <c r="B17" s="21"/>
      <c r="C17" s="9" t="e">
        <f>C16/C14+-100%</f>
        <v>#DIV/0!</v>
      </c>
      <c r="D17" s="9" t="e">
        <f>D16/D14+-100%</f>
        <v>#DIV/0!</v>
      </c>
      <c r="E17" s="9" t="e">
        <f>E16/E14+-100%</f>
        <v>#DIV/0!</v>
      </c>
      <c r="F17" s="9" t="e">
        <f>F16/F14+-100%</f>
        <v>#DIV/0!</v>
      </c>
      <c r="G17" s="9" t="e">
        <f>G16/G14+-100%</f>
        <v>#DIV/0!</v>
      </c>
    </row>
    <row r="18" spans="1:7" ht="21.75" customHeight="1" hidden="1">
      <c r="A18" s="6" t="s">
        <v>19</v>
      </c>
      <c r="B18" s="5" t="s">
        <v>8</v>
      </c>
      <c r="C18" s="16"/>
      <c r="D18" s="16"/>
      <c r="E18" s="16"/>
      <c r="F18" s="16"/>
      <c r="G18" s="16"/>
    </row>
    <row r="19" spans="1:7" s="10" customFormat="1" ht="15.75" customHeight="1" hidden="1">
      <c r="A19" s="21" t="s">
        <v>9</v>
      </c>
      <c r="B19" s="21"/>
      <c r="C19" s="9" t="e">
        <f>C18/C16+-100%</f>
        <v>#DIV/0!</v>
      </c>
      <c r="D19" s="9" t="e">
        <f>D18/D16+-100%</f>
        <v>#DIV/0!</v>
      </c>
      <c r="E19" s="9" t="e">
        <f>E18/E16+-100%</f>
        <v>#DIV/0!</v>
      </c>
      <c r="F19" s="9" t="e">
        <f>F18/F16+-100%</f>
        <v>#DIV/0!</v>
      </c>
      <c r="G19" s="9" t="e">
        <f>G18/G16+-100%</f>
        <v>#DIV/0!</v>
      </c>
    </row>
    <row r="20" spans="1:7" ht="21.75" customHeight="1" hidden="1">
      <c r="A20" s="6" t="s">
        <v>20</v>
      </c>
      <c r="B20" s="5" t="s">
        <v>8</v>
      </c>
      <c r="C20" s="16"/>
      <c r="D20" s="16"/>
      <c r="E20" s="16"/>
      <c r="F20" s="16"/>
      <c r="G20" s="16"/>
    </row>
    <row r="21" spans="1:7" s="10" customFormat="1" ht="15.75" customHeight="1" hidden="1">
      <c r="A21" s="21" t="s">
        <v>9</v>
      </c>
      <c r="B21" s="21"/>
      <c r="C21" s="9" t="e">
        <f>C20/C18+-100%</f>
        <v>#DIV/0!</v>
      </c>
      <c r="D21" s="9" t="e">
        <f>D20/D18+-100%</f>
        <v>#DIV/0!</v>
      </c>
      <c r="E21" s="9" t="e">
        <f>E20/E18+-100%</f>
        <v>#DIV/0!</v>
      </c>
      <c r="F21" s="9" t="e">
        <f>F20/F18+-100%</f>
        <v>#DIV/0!</v>
      </c>
      <c r="G21" s="9" t="e">
        <f>G20/G18+-100%</f>
        <v>#DIV/0!</v>
      </c>
    </row>
    <row r="22" spans="1:7" ht="21.75" customHeight="1" hidden="1">
      <c r="A22" s="6" t="s">
        <v>21</v>
      </c>
      <c r="B22" s="5" t="s">
        <v>8</v>
      </c>
      <c r="C22" s="16"/>
      <c r="D22" s="16"/>
      <c r="E22" s="16"/>
      <c r="F22" s="16"/>
      <c r="G22" s="16"/>
    </row>
    <row r="23" spans="1:7" s="10" customFormat="1" ht="15.75" customHeight="1" hidden="1">
      <c r="A23" s="21" t="s">
        <v>9</v>
      </c>
      <c r="B23" s="21"/>
      <c r="C23" s="9" t="e">
        <f>C22/C20+-100%</f>
        <v>#DIV/0!</v>
      </c>
      <c r="D23" s="9" t="e">
        <f>D22/D20+-100%</f>
        <v>#DIV/0!</v>
      </c>
      <c r="E23" s="9" t="e">
        <f>E22/E20+-100%</f>
        <v>#DIV/0!</v>
      </c>
      <c r="F23" s="9" t="e">
        <f>F22/F20+-100%</f>
        <v>#DIV/0!</v>
      </c>
      <c r="G23" s="9" t="e">
        <f>G22/G20+-100%</f>
        <v>#DIV/0!</v>
      </c>
    </row>
    <row r="24" spans="1:7" ht="21.75" customHeight="1" hidden="1">
      <c r="A24" s="6" t="s">
        <v>22</v>
      </c>
      <c r="B24" s="5" t="s">
        <v>8</v>
      </c>
      <c r="C24" s="16"/>
      <c r="D24" s="16"/>
      <c r="E24" s="16"/>
      <c r="F24" s="16"/>
      <c r="G24" s="16"/>
    </row>
    <row r="25" spans="1:7" s="10" customFormat="1" ht="15.75" customHeight="1" hidden="1">
      <c r="A25" s="21" t="s">
        <v>9</v>
      </c>
      <c r="B25" s="21"/>
      <c r="C25" s="9" t="e">
        <f>C24/C22+-100%</f>
        <v>#DIV/0!</v>
      </c>
      <c r="D25" s="9" t="e">
        <f>D24/D22+-100%</f>
        <v>#DIV/0!</v>
      </c>
      <c r="E25" s="9" t="e">
        <f>E24/E22+-100%</f>
        <v>#DIV/0!</v>
      </c>
      <c r="F25" s="12" t="e">
        <f>F24/F22+-100%</f>
        <v>#DIV/0!</v>
      </c>
      <c r="G25" s="9" t="e">
        <f>G24/G22+-100%</f>
        <v>#DIV/0!</v>
      </c>
    </row>
    <row r="26" spans="1:7" ht="21.75" customHeight="1" hidden="1">
      <c r="A26" s="6" t="s">
        <v>23</v>
      </c>
      <c r="B26" s="11" t="s">
        <v>8</v>
      </c>
      <c r="C26" s="16"/>
      <c r="D26" s="16"/>
      <c r="E26" s="16"/>
      <c r="F26" s="16"/>
      <c r="G26" s="16"/>
    </row>
    <row r="27" spans="1:7" s="10" customFormat="1" ht="15.75" customHeight="1" hidden="1">
      <c r="A27" s="29" t="s">
        <v>9</v>
      </c>
      <c r="B27" s="29"/>
      <c r="C27" s="9" t="e">
        <f>C26/C24+-100%</f>
        <v>#DIV/0!</v>
      </c>
      <c r="D27" s="9" t="e">
        <f>D26/D24+-100%</f>
        <v>#DIV/0!</v>
      </c>
      <c r="E27" s="9" t="e">
        <f>E26/E24+-100%</f>
        <v>#DIV/0!</v>
      </c>
      <c r="F27" s="12" t="e">
        <f>F26/F24+-100%</f>
        <v>#DIV/0!</v>
      </c>
      <c r="G27" s="9" t="e">
        <f>G26/G24+-100%</f>
        <v>#DIV/0!</v>
      </c>
    </row>
    <row r="28" spans="1:7" ht="21.75" customHeight="1" hidden="1">
      <c r="A28" s="6" t="s">
        <v>24</v>
      </c>
      <c r="B28" s="5" t="s">
        <v>8</v>
      </c>
      <c r="C28" s="16"/>
      <c r="D28" s="16"/>
      <c r="E28" s="16"/>
      <c r="F28" s="16"/>
      <c r="G28" s="16"/>
    </row>
    <row r="29" spans="1:7" s="10" customFormat="1" ht="15.75" customHeight="1" hidden="1">
      <c r="A29" s="21" t="s">
        <v>9</v>
      </c>
      <c r="B29" s="21"/>
      <c r="C29" s="9" t="e">
        <f>C28/C26+-100%</f>
        <v>#DIV/0!</v>
      </c>
      <c r="D29" s="9" t="e">
        <f>D28/D26+-100%</f>
        <v>#DIV/0!</v>
      </c>
      <c r="E29" s="9" t="e">
        <f>E28/E26+-100%</f>
        <v>#DIV/0!</v>
      </c>
      <c r="F29" s="12" t="e">
        <f>F28/F26+-100%</f>
        <v>#DIV/0!</v>
      </c>
      <c r="G29" s="9" t="e">
        <f>G28/G26+-100%</f>
        <v>#DIV/0!</v>
      </c>
    </row>
    <row r="30" spans="1:7" ht="21.75" customHeight="1" hidden="1">
      <c r="A30" s="6" t="s">
        <v>25</v>
      </c>
      <c r="B30" s="5" t="s">
        <v>8</v>
      </c>
      <c r="C30" s="16"/>
      <c r="D30" s="16"/>
      <c r="E30" s="16"/>
      <c r="F30" s="16"/>
      <c r="G30" s="16"/>
    </row>
    <row r="31" spans="1:7" s="10" customFormat="1" ht="15.75" customHeight="1" hidden="1">
      <c r="A31" s="21" t="s">
        <v>9</v>
      </c>
      <c r="B31" s="21"/>
      <c r="C31" s="9" t="e">
        <f>C30/C28+-100%</f>
        <v>#DIV/0!</v>
      </c>
      <c r="D31" s="9" t="e">
        <f>D30/D28+-100%</f>
        <v>#DIV/0!</v>
      </c>
      <c r="E31" s="9" t="e">
        <f>E30/E28+-100%</f>
        <v>#DIV/0!</v>
      </c>
      <c r="F31" s="9" t="e">
        <f>F30/F28+-100%</f>
        <v>#DIV/0!</v>
      </c>
      <c r="G31" s="9" t="e">
        <f>G30/G28+-100%</f>
        <v>#DIV/0!</v>
      </c>
    </row>
    <row r="32" spans="1:7" ht="12.75">
      <c r="A32" s="30"/>
      <c r="B32" s="30"/>
      <c r="C32" s="30"/>
      <c r="D32" s="30"/>
      <c r="E32" s="30"/>
      <c r="F32" s="30"/>
      <c r="G32" s="30"/>
    </row>
    <row r="33" spans="1:7" ht="12.75">
      <c r="A33" s="31"/>
      <c r="B33" s="31"/>
      <c r="C33" s="31"/>
      <c r="D33" s="31"/>
      <c r="E33" s="31"/>
      <c r="F33" s="31"/>
      <c r="G33" s="31"/>
    </row>
    <row r="34" spans="1:7" ht="22.5" customHeight="1" hidden="1">
      <c r="A34" s="28" t="s">
        <v>27</v>
      </c>
      <c r="B34" s="28"/>
      <c r="C34" s="16">
        <v>61446</v>
      </c>
      <c r="D34" s="17">
        <v>28791</v>
      </c>
      <c r="E34" s="17">
        <v>32433</v>
      </c>
      <c r="F34" s="17">
        <v>27303</v>
      </c>
      <c r="G34" s="17">
        <v>33758</v>
      </c>
    </row>
    <row r="35" spans="1:7" ht="19.5" customHeight="1" hidden="1">
      <c r="A35" s="7"/>
      <c r="B35" s="7"/>
      <c r="C35" s="18"/>
      <c r="D35" s="18"/>
      <c r="E35" s="18"/>
      <c r="F35" s="19"/>
      <c r="G35" s="18"/>
    </row>
    <row r="36" spans="1:7" ht="20.25" customHeight="1">
      <c r="A36" s="28" t="s">
        <v>26</v>
      </c>
      <c r="B36" s="28"/>
      <c r="C36" s="16">
        <v>61339.41</v>
      </c>
      <c r="D36" s="17">
        <v>27526.72</v>
      </c>
      <c r="E36" s="17">
        <v>32433</v>
      </c>
      <c r="F36" s="17">
        <v>25172.42</v>
      </c>
      <c r="G36" s="17">
        <v>32140.1</v>
      </c>
    </row>
    <row r="37" spans="1:7" ht="19.5" customHeight="1" hidden="1">
      <c r="A37" s="7"/>
      <c r="B37" s="7"/>
      <c r="C37" s="2"/>
      <c r="D37" s="2"/>
      <c r="E37" s="2"/>
      <c r="F37" s="2"/>
      <c r="G37" s="2"/>
    </row>
    <row r="38" spans="1:7" ht="31.5" customHeight="1" hidden="1">
      <c r="A38" s="27" t="s">
        <v>9</v>
      </c>
      <c r="B38" s="27"/>
      <c r="C38" s="3">
        <f>C34/C36-100%</f>
        <v>0.0017377082694469692</v>
      </c>
      <c r="D38" s="3">
        <f>D34/D36-100%</f>
        <v>0.04592919170900123</v>
      </c>
      <c r="E38" s="3">
        <f>E34/E36-100%</f>
        <v>0</v>
      </c>
      <c r="F38" s="3">
        <f>F34/F36-100%</f>
        <v>0.08463945858205135</v>
      </c>
      <c r="G38" s="3">
        <f>G34/G36-100%</f>
        <v>0.050338984632904094</v>
      </c>
    </row>
    <row r="39" spans="1:2" ht="19.5" customHeight="1">
      <c r="A39" s="8"/>
      <c r="B39" s="8"/>
    </row>
    <row r="40" spans="1:7" ht="34.5" customHeight="1">
      <c r="A40" s="27" t="s">
        <v>10</v>
      </c>
      <c r="B40" s="27"/>
      <c r="C40" s="20">
        <f>D40*2</f>
        <v>69264</v>
      </c>
      <c r="D40" s="20">
        <v>34632</v>
      </c>
      <c r="E40" s="20">
        <f>D40</f>
        <v>34632</v>
      </c>
      <c r="F40" s="13"/>
      <c r="G40" s="14"/>
    </row>
    <row r="41" spans="1:7" ht="33.75" customHeight="1">
      <c r="A41" s="27" t="s">
        <v>11</v>
      </c>
      <c r="B41" s="27"/>
      <c r="C41" s="3">
        <f>C34/C40-100%</f>
        <v>-0.11287248787248783</v>
      </c>
      <c r="D41" s="3">
        <f>D34/D40-100%</f>
        <v>-0.1686590436590436</v>
      </c>
      <c r="E41" s="3">
        <f>E34/E40-100%</f>
        <v>-0.06349618849618854</v>
      </c>
      <c r="F41" s="3"/>
      <c r="G41" s="3"/>
    </row>
    <row r="42" ht="10.5" customHeight="1"/>
  </sheetData>
  <sheetProtection selectLockedCells="1" selectUnlockedCells="1"/>
  <mergeCells count="22">
    <mergeCell ref="A41:B41"/>
    <mergeCell ref="A36:B36"/>
    <mergeCell ref="A38:B38"/>
    <mergeCell ref="A40:B40"/>
    <mergeCell ref="A27:B27"/>
    <mergeCell ref="A34:B34"/>
    <mergeCell ref="A32:G33"/>
    <mergeCell ref="A31:B31"/>
    <mergeCell ref="A3:G3"/>
    <mergeCell ref="A5:A6"/>
    <mergeCell ref="B5:B6"/>
    <mergeCell ref="C5:G5"/>
    <mergeCell ref="A11:B11"/>
    <mergeCell ref="A23:B23"/>
    <mergeCell ref="A13:B13"/>
    <mergeCell ref="A9:B9"/>
    <mergeCell ref="A25:B25"/>
    <mergeCell ref="A21:B21"/>
    <mergeCell ref="A15:B15"/>
    <mergeCell ref="A17:B17"/>
    <mergeCell ref="A19:B19"/>
    <mergeCell ref="A29:B29"/>
  </mergeCells>
  <printOptions/>
  <pageMargins left="0.7480314960629921" right="0.7480314960629921" top="0.4724409448818898" bottom="0.5118110236220472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2022-01-14T06:09:01Z</cp:lastPrinted>
  <dcterms:created xsi:type="dcterms:W3CDTF">2014-11-21T09:46:02Z</dcterms:created>
  <dcterms:modified xsi:type="dcterms:W3CDTF">2023-03-07T05:47:14Z</dcterms:modified>
  <cp:category/>
  <cp:version/>
  <cp:contentType/>
  <cp:contentStatus/>
</cp:coreProperties>
</file>